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<sst xmlns="http://schemas.openxmlformats.org/spreadsheetml/2006/main" count="42" uniqueCount="16">
  <si>
    <t>PAU LUDHIANA FEB 2022</t>
  </si>
  <si>
    <t>PAU LUDHIANA MARCH 2022</t>
  </si>
  <si>
    <t>DATE/TIME</t>
  </si>
  <si>
    <t xml:space="preserve">
PM10</t>
  </si>
  <si>
    <t xml:space="preserve">
PM2.5</t>
  </si>
  <si>
    <t xml:space="preserve">
SO2</t>
  </si>
  <si>
    <t xml:space="preserve">
CO</t>
  </si>
  <si>
    <t xml:space="preserve">
O3</t>
  </si>
  <si>
    <t xml:space="preserve">
NO2</t>
  </si>
  <si>
    <t xml:space="preserve">
NOX</t>
  </si>
  <si>
    <t xml:space="preserve">
NH3</t>
  </si>
  <si>
    <t>ug/m3</t>
  </si>
  <si>
    <t>mg/m3</t>
  </si>
  <si>
    <t>MIN</t>
  </si>
  <si>
    <t>MAX</t>
  </si>
  <si>
    <t>AVG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</si>
</sst>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dd/mm/yyyy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mmm/yy"/>
    <numFmt numFmtId="182" formatCode="##0.00\ \ \ \ "/>
  </numFmts>
  <fonts count="23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6" borderId="7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25" borderId="4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181" fontId="2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82" fontId="2" fillId="3" borderId="1" xfId="0" applyNumberFormat="1" applyFont="1" applyFill="1" applyBorder="1" applyAlignment="1">
      <alignment horizontal="center"/>
    </xf>
    <xf numFmtId="182" fontId="0" fillId="0" borderId="0" xfId="0" applyNumberForma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workbookViewId="0">
      <selection activeCell="A1" sqref="A1:I1"/>
    </sheetView>
  </sheetViews>
  <sheetFormatPr defaultColWidth="9" defaultRowHeight="14.5"/>
  <cols>
    <col min="1" max="1" width="11.5727272727273" customWidth="1"/>
    <col min="2" max="2" width="10.2818181818182" customWidth="1"/>
    <col min="3" max="9" width="9.28181818181818" customWidth="1"/>
    <col min="10" max="10" width="2.72727272727273" customWidth="1"/>
    <col min="11" max="11" width="12.1363636363636" customWidth="1"/>
  </cols>
  <sheetData>
    <row r="1" ht="23.5" spans="1:19">
      <c r="A1" s="1" t="s">
        <v>0</v>
      </c>
      <c r="B1" s="1"/>
      <c r="C1" s="1"/>
      <c r="D1" s="1"/>
      <c r="E1" s="1"/>
      <c r="F1" s="1"/>
      <c r="G1" s="1"/>
      <c r="H1" s="1"/>
      <c r="I1" s="1"/>
      <c r="K1" s="1" t="s">
        <v>1</v>
      </c>
      <c r="L1" s="1"/>
      <c r="M1" s="1"/>
      <c r="N1" s="1"/>
      <c r="O1" s="1"/>
      <c r="P1" s="1"/>
      <c r="Q1" s="1"/>
      <c r="R1" s="1"/>
      <c r="S1" s="1"/>
    </row>
    <row r="2" ht="29" spans="1:19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K2" s="2" t="s">
        <v>2</v>
      </c>
      <c r="L2" s="5" t="s">
        <v>3</v>
      </c>
      <c r="M2" s="5" t="s">
        <v>4</v>
      </c>
      <c r="N2" s="5" t="s">
        <v>5</v>
      </c>
      <c r="O2" s="5" t="s">
        <v>6</v>
      </c>
      <c r="P2" s="5" t="s">
        <v>7</v>
      </c>
      <c r="Q2" s="5" t="s">
        <v>8</v>
      </c>
      <c r="R2" s="5" t="s">
        <v>9</v>
      </c>
      <c r="S2" s="5" t="s">
        <v>10</v>
      </c>
    </row>
    <row r="3" spans="1:19">
      <c r="A3" s="4"/>
      <c r="B3" s="5" t="s">
        <v>11</v>
      </c>
      <c r="C3" s="5" t="s">
        <v>11</v>
      </c>
      <c r="D3" s="5" t="s">
        <v>11</v>
      </c>
      <c r="E3" s="5" t="s">
        <v>12</v>
      </c>
      <c r="F3" s="5" t="s">
        <v>11</v>
      </c>
      <c r="G3" s="5" t="s">
        <v>11</v>
      </c>
      <c r="H3" s="5" t="s">
        <v>11</v>
      </c>
      <c r="I3" s="5" t="s">
        <v>11</v>
      </c>
      <c r="K3" s="4"/>
      <c r="L3" s="5" t="s">
        <v>11</v>
      </c>
      <c r="M3" s="5" t="s">
        <v>11</v>
      </c>
      <c r="N3" s="5" t="s">
        <v>11</v>
      </c>
      <c r="O3" s="5" t="s">
        <v>12</v>
      </c>
      <c r="P3" s="5" t="s">
        <v>11</v>
      </c>
      <c r="Q3" s="5" t="s">
        <v>11</v>
      </c>
      <c r="R3" s="5" t="s">
        <v>11</v>
      </c>
      <c r="S3" s="5" t="s">
        <v>11</v>
      </c>
    </row>
    <row r="4" spans="1:19">
      <c r="A4" s="6">
        <v>44593</v>
      </c>
      <c r="B4" s="7">
        <v>131.84</v>
      </c>
      <c r="C4" s="7">
        <v>51.08</v>
      </c>
      <c r="D4" s="7">
        <v>8.81</v>
      </c>
      <c r="E4" s="7">
        <v>1.18</v>
      </c>
      <c r="F4" s="7">
        <v>23.83</v>
      </c>
      <c r="G4" s="7">
        <v>18.11</v>
      </c>
      <c r="H4" s="7">
        <v>30.07</v>
      </c>
      <c r="I4" s="7">
        <v>17.31</v>
      </c>
      <c r="K4" s="6">
        <v>44621</v>
      </c>
      <c r="L4" s="7">
        <v>96.38</v>
      </c>
      <c r="M4" s="7">
        <v>38.8</v>
      </c>
      <c r="N4" s="7">
        <v>10.03</v>
      </c>
      <c r="O4" s="7">
        <v>0.55</v>
      </c>
      <c r="P4" s="7">
        <v>46.93</v>
      </c>
      <c r="Q4" s="7">
        <v>21.07</v>
      </c>
      <c r="R4" s="7">
        <v>38.94</v>
      </c>
      <c r="S4" s="7">
        <v>31.13</v>
      </c>
    </row>
    <row r="5" spans="1:19">
      <c r="A5" s="6">
        <v>44594</v>
      </c>
      <c r="B5" s="7">
        <v>126.97</v>
      </c>
      <c r="C5" s="7">
        <v>62.88</v>
      </c>
      <c r="D5" s="7">
        <v>9.59</v>
      </c>
      <c r="E5" s="7">
        <v>1.05</v>
      </c>
      <c r="F5" s="7">
        <v>18.14</v>
      </c>
      <c r="G5" s="7">
        <v>21.83</v>
      </c>
      <c r="H5" s="7">
        <v>36.48</v>
      </c>
      <c r="I5" s="7">
        <v>22.91</v>
      </c>
      <c r="K5" s="6">
        <v>44622</v>
      </c>
      <c r="L5" s="7">
        <v>106.71</v>
      </c>
      <c r="M5" s="7">
        <v>41.13</v>
      </c>
      <c r="N5" s="7">
        <v>8.18</v>
      </c>
      <c r="O5" s="7">
        <v>0.63</v>
      </c>
      <c r="P5" s="7">
        <v>40.08</v>
      </c>
      <c r="Q5" s="7">
        <v>22.97</v>
      </c>
      <c r="R5" s="7">
        <v>41.69</v>
      </c>
      <c r="S5" s="7">
        <v>33.3</v>
      </c>
    </row>
    <row r="6" spans="1:19">
      <c r="A6" s="6">
        <v>44595</v>
      </c>
      <c r="B6" s="7">
        <v>90.06</v>
      </c>
      <c r="C6" s="7">
        <v>48.93</v>
      </c>
      <c r="D6" s="7">
        <v>5.74</v>
      </c>
      <c r="E6" s="7">
        <v>0.7</v>
      </c>
      <c r="F6" s="7">
        <v>13.96</v>
      </c>
      <c r="G6" s="7">
        <v>18.44</v>
      </c>
      <c r="H6" s="7">
        <v>31.01</v>
      </c>
      <c r="I6" s="7">
        <v>18.28</v>
      </c>
      <c r="K6" s="6">
        <v>44623</v>
      </c>
      <c r="L6" s="7">
        <v>95.85</v>
      </c>
      <c r="M6" s="7">
        <v>38.97</v>
      </c>
      <c r="N6" s="7">
        <v>8.91</v>
      </c>
      <c r="O6" s="7">
        <v>0.6</v>
      </c>
      <c r="P6" s="7">
        <v>31.5</v>
      </c>
      <c r="Q6" s="7">
        <v>23.25</v>
      </c>
      <c r="R6" s="7">
        <v>42.6</v>
      </c>
      <c r="S6" s="7">
        <v>34</v>
      </c>
    </row>
    <row r="7" spans="1:19">
      <c r="A7" s="6">
        <v>44596</v>
      </c>
      <c r="B7" s="7">
        <v>81.84</v>
      </c>
      <c r="C7" s="7">
        <v>17.62</v>
      </c>
      <c r="D7" s="7">
        <v>9.14</v>
      </c>
      <c r="E7" s="7">
        <v>0.8</v>
      </c>
      <c r="F7" s="7">
        <v>11.56</v>
      </c>
      <c r="G7" s="7">
        <v>21.49</v>
      </c>
      <c r="H7" s="7">
        <v>39.77</v>
      </c>
      <c r="I7" s="7">
        <v>24.82</v>
      </c>
      <c r="K7" s="6">
        <v>44624</v>
      </c>
      <c r="L7" s="7">
        <v>55.51</v>
      </c>
      <c r="M7" s="7">
        <v>26.23</v>
      </c>
      <c r="N7" s="7">
        <v>8.12</v>
      </c>
      <c r="O7" s="7">
        <v>0.56</v>
      </c>
      <c r="P7" s="7">
        <v>33.84</v>
      </c>
      <c r="Q7" s="7">
        <v>20.41</v>
      </c>
      <c r="R7" s="7">
        <v>37.76</v>
      </c>
      <c r="S7" s="7">
        <v>29.74</v>
      </c>
    </row>
    <row r="8" spans="1:19">
      <c r="A8" s="6">
        <v>44597</v>
      </c>
      <c r="B8" s="7">
        <v>73.08</v>
      </c>
      <c r="C8" s="7">
        <v>33.18</v>
      </c>
      <c r="D8" s="7">
        <v>11.75</v>
      </c>
      <c r="E8" s="7">
        <v>0.79</v>
      </c>
      <c r="F8" s="7">
        <v>15.55</v>
      </c>
      <c r="G8" s="7">
        <v>19.66</v>
      </c>
      <c r="H8" s="7">
        <v>39.69</v>
      </c>
      <c r="I8" s="7">
        <v>24.63</v>
      </c>
      <c r="K8" s="6">
        <v>44625</v>
      </c>
      <c r="L8" s="7">
        <v>96.12</v>
      </c>
      <c r="M8" s="7">
        <v>39.08</v>
      </c>
      <c r="N8" s="7">
        <v>9.13</v>
      </c>
      <c r="O8" s="7">
        <v>0.58</v>
      </c>
      <c r="P8" s="7">
        <v>32.2</v>
      </c>
      <c r="Q8" s="7">
        <v>22.43</v>
      </c>
      <c r="R8" s="7">
        <v>39.73</v>
      </c>
      <c r="S8" s="7">
        <v>31.34</v>
      </c>
    </row>
    <row r="9" spans="1:19">
      <c r="A9" s="6">
        <v>44598</v>
      </c>
      <c r="B9" s="7">
        <v>75.75</v>
      </c>
      <c r="C9" s="7">
        <v>32.88</v>
      </c>
      <c r="D9" s="7">
        <v>4.42</v>
      </c>
      <c r="E9" s="7">
        <v>0.72</v>
      </c>
      <c r="F9" s="7">
        <v>13.87</v>
      </c>
      <c r="G9" s="7">
        <v>17.98</v>
      </c>
      <c r="H9" s="7">
        <v>33.69</v>
      </c>
      <c r="I9" s="7">
        <v>19.81</v>
      </c>
      <c r="K9" s="6">
        <v>44626</v>
      </c>
      <c r="L9" s="7">
        <v>140.85</v>
      </c>
      <c r="M9" s="7">
        <v>50.74</v>
      </c>
      <c r="N9" s="7">
        <v>6.51</v>
      </c>
      <c r="O9" s="7">
        <v>0.76</v>
      </c>
      <c r="P9" s="7">
        <v>28.62</v>
      </c>
      <c r="Q9" s="7">
        <v>24.82</v>
      </c>
      <c r="R9" s="7">
        <v>44.42</v>
      </c>
      <c r="S9" s="7">
        <v>35.67</v>
      </c>
    </row>
    <row r="10" spans="1:19">
      <c r="A10" s="6">
        <v>44599</v>
      </c>
      <c r="B10" s="7">
        <v>171.44</v>
      </c>
      <c r="C10" s="7">
        <v>61.65</v>
      </c>
      <c r="D10" s="7">
        <v>20.88</v>
      </c>
      <c r="E10" s="7">
        <v>1.22</v>
      </c>
      <c r="F10" s="7">
        <v>13.16</v>
      </c>
      <c r="G10" s="7">
        <v>23.84</v>
      </c>
      <c r="H10" s="7">
        <v>43.45</v>
      </c>
      <c r="I10" s="7">
        <v>28.32</v>
      </c>
      <c r="K10" s="6">
        <v>44627</v>
      </c>
      <c r="L10" s="7">
        <v>206.06</v>
      </c>
      <c r="M10" s="7">
        <v>76.62</v>
      </c>
      <c r="N10" s="7">
        <v>16.15</v>
      </c>
      <c r="O10" s="7">
        <v>0.98</v>
      </c>
      <c r="P10" s="7">
        <v>30.56</v>
      </c>
      <c r="Q10" s="7">
        <v>26.35</v>
      </c>
      <c r="R10" s="7">
        <v>53.23</v>
      </c>
      <c r="S10" s="7">
        <v>42.32</v>
      </c>
    </row>
    <row r="11" spans="1:19">
      <c r="A11" s="6">
        <v>44600</v>
      </c>
      <c r="B11" s="7">
        <v>119.59</v>
      </c>
      <c r="C11" s="7">
        <v>43.14</v>
      </c>
      <c r="D11" s="7">
        <v>19.62</v>
      </c>
      <c r="E11" s="7">
        <v>0.84</v>
      </c>
      <c r="F11" s="7">
        <v>16.24</v>
      </c>
      <c r="G11" s="7">
        <v>19.54</v>
      </c>
      <c r="H11" s="7">
        <v>32.93</v>
      </c>
      <c r="I11" s="7">
        <v>20.13</v>
      </c>
      <c r="K11" s="6">
        <v>44628</v>
      </c>
      <c r="L11" s="7">
        <v>82.56</v>
      </c>
      <c r="M11" s="7">
        <v>39</v>
      </c>
      <c r="N11" s="7">
        <v>7.4</v>
      </c>
      <c r="O11" s="7">
        <v>0.61</v>
      </c>
      <c r="P11" s="7">
        <v>27.33</v>
      </c>
      <c r="Q11" s="7">
        <v>22.2</v>
      </c>
      <c r="R11" s="7">
        <v>46.25</v>
      </c>
      <c r="S11" s="7">
        <v>36.57</v>
      </c>
    </row>
    <row r="12" spans="1:19">
      <c r="A12" s="6">
        <v>44601</v>
      </c>
      <c r="B12" s="7">
        <v>125.33</v>
      </c>
      <c r="C12" s="7">
        <v>41.87</v>
      </c>
      <c r="D12" s="7">
        <v>11.81</v>
      </c>
      <c r="E12" s="7">
        <v>0.72</v>
      </c>
      <c r="F12" s="7">
        <v>20.57</v>
      </c>
      <c r="G12" s="7">
        <v>19.93</v>
      </c>
      <c r="H12" s="7">
        <v>33.31</v>
      </c>
      <c r="I12" s="7">
        <v>19.78</v>
      </c>
      <c r="K12" s="6">
        <v>44629</v>
      </c>
      <c r="L12" s="7">
        <v>82.79</v>
      </c>
      <c r="M12" s="7">
        <v>36</v>
      </c>
      <c r="N12" s="7">
        <v>10.42</v>
      </c>
      <c r="O12" s="7">
        <v>0.66</v>
      </c>
      <c r="P12" s="7">
        <v>25.2</v>
      </c>
      <c r="Q12" s="7">
        <v>22.78</v>
      </c>
      <c r="R12" s="7">
        <v>44.55</v>
      </c>
      <c r="S12" s="7">
        <v>35.67</v>
      </c>
    </row>
    <row r="13" spans="1:19">
      <c r="A13" s="6">
        <v>44602</v>
      </c>
      <c r="B13" s="7">
        <v>125.31</v>
      </c>
      <c r="C13" s="7">
        <v>47.61</v>
      </c>
      <c r="D13" s="7">
        <v>7.02</v>
      </c>
      <c r="E13" s="7">
        <v>0.72</v>
      </c>
      <c r="F13" s="7">
        <v>35.78</v>
      </c>
      <c r="G13" s="7">
        <v>19.43</v>
      </c>
      <c r="H13" s="7">
        <v>34.86</v>
      </c>
      <c r="I13" s="7">
        <v>21.18</v>
      </c>
      <c r="K13" s="6">
        <v>44630</v>
      </c>
      <c r="L13" s="7">
        <v>94.41</v>
      </c>
      <c r="M13" s="7">
        <v>38.2</v>
      </c>
      <c r="N13" s="7">
        <v>8.61</v>
      </c>
      <c r="O13" s="7">
        <v>0.53</v>
      </c>
      <c r="P13" s="7">
        <v>31.65</v>
      </c>
      <c r="Q13" s="7">
        <v>22.67</v>
      </c>
      <c r="R13" s="7">
        <v>43.26</v>
      </c>
      <c r="S13" s="7">
        <v>34.77</v>
      </c>
    </row>
    <row r="14" spans="1:9">
      <c r="A14" s="6">
        <v>44603</v>
      </c>
      <c r="B14" s="7">
        <v>109.11</v>
      </c>
      <c r="C14" s="7">
        <v>41.36</v>
      </c>
      <c r="D14" s="7">
        <v>7.72</v>
      </c>
      <c r="E14" s="7">
        <v>0.58</v>
      </c>
      <c r="F14" s="7">
        <v>55.91</v>
      </c>
      <c r="G14" s="7">
        <v>16.64</v>
      </c>
      <c r="H14" s="7">
        <v>28.61</v>
      </c>
      <c r="I14" s="7">
        <v>15.96</v>
      </c>
    </row>
    <row r="15" spans="1:19">
      <c r="A15" s="6">
        <v>44604</v>
      </c>
      <c r="B15" s="7">
        <v>119.12</v>
      </c>
      <c r="C15" s="7">
        <v>49.15</v>
      </c>
      <c r="D15" s="7">
        <v>6.71</v>
      </c>
      <c r="E15" s="7">
        <v>0.73</v>
      </c>
      <c r="F15" s="7">
        <v>29.08</v>
      </c>
      <c r="G15" s="7">
        <v>18.68</v>
      </c>
      <c r="H15" s="7">
        <v>31.95</v>
      </c>
      <c r="I15" s="7">
        <v>18.89</v>
      </c>
      <c r="K15" s="8" t="s">
        <v>13</v>
      </c>
      <c r="L15" s="9">
        <f>MIN(L4:L13)</f>
        <v>55.51</v>
      </c>
      <c r="M15" s="9">
        <f t="shared" ref="M15:S15" si="0">MIN(M4:M13)</f>
        <v>26.23</v>
      </c>
      <c r="N15" s="9">
        <f t="shared" si="0"/>
        <v>6.51</v>
      </c>
      <c r="O15" s="9">
        <f t="shared" si="0"/>
        <v>0.53</v>
      </c>
      <c r="P15" s="9">
        <f t="shared" si="0"/>
        <v>25.2</v>
      </c>
      <c r="Q15" s="9">
        <f t="shared" si="0"/>
        <v>20.41</v>
      </c>
      <c r="R15" s="9">
        <f t="shared" si="0"/>
        <v>37.76</v>
      </c>
      <c r="S15" s="9">
        <f t="shared" si="0"/>
        <v>29.74</v>
      </c>
    </row>
    <row r="16" spans="1:19">
      <c r="A16" s="6">
        <v>44605</v>
      </c>
      <c r="B16" s="7">
        <v>233.25</v>
      </c>
      <c r="C16" s="7">
        <v>85.19</v>
      </c>
      <c r="D16" s="7">
        <v>7.7</v>
      </c>
      <c r="E16" s="7">
        <v>1.26</v>
      </c>
      <c r="F16" s="7">
        <v>21.46</v>
      </c>
      <c r="G16" s="7">
        <v>26.98</v>
      </c>
      <c r="H16" s="7">
        <v>54.62</v>
      </c>
      <c r="I16" s="7">
        <v>36.9</v>
      </c>
      <c r="K16" s="8" t="s">
        <v>14</v>
      </c>
      <c r="L16" s="9">
        <f>MAX(L4:L13)</f>
        <v>206.06</v>
      </c>
      <c r="M16" s="9">
        <f t="shared" ref="M16:S16" si="1">MAX(M4:M13)</f>
        <v>76.62</v>
      </c>
      <c r="N16" s="9">
        <f t="shared" si="1"/>
        <v>16.15</v>
      </c>
      <c r="O16" s="9">
        <f t="shared" si="1"/>
        <v>0.98</v>
      </c>
      <c r="P16" s="9">
        <f t="shared" si="1"/>
        <v>46.93</v>
      </c>
      <c r="Q16" s="9">
        <f t="shared" si="1"/>
        <v>26.35</v>
      </c>
      <c r="R16" s="9">
        <f t="shared" si="1"/>
        <v>53.23</v>
      </c>
      <c r="S16" s="9">
        <f t="shared" si="1"/>
        <v>42.32</v>
      </c>
    </row>
    <row r="17" spans="1:19">
      <c r="A17" s="6">
        <v>44606</v>
      </c>
      <c r="B17" s="7">
        <v>193.25</v>
      </c>
      <c r="C17" s="7">
        <v>91.49</v>
      </c>
      <c r="D17" s="7">
        <v>13.01</v>
      </c>
      <c r="E17" s="7">
        <v>1.87</v>
      </c>
      <c r="F17" s="7">
        <v>26.81</v>
      </c>
      <c r="G17" s="7">
        <v>33.6</v>
      </c>
      <c r="H17" s="7">
        <v>78.44</v>
      </c>
      <c r="I17" s="7">
        <v>54.79</v>
      </c>
      <c r="K17" s="8" t="s">
        <v>15</v>
      </c>
      <c r="L17" s="9">
        <f>AVERAGE(L4:L13)</f>
        <v>105.724</v>
      </c>
      <c r="M17" s="9">
        <f t="shared" ref="M17:S17" si="2">AVERAGE(M4:M13)</f>
        <v>42.477</v>
      </c>
      <c r="N17" s="9">
        <f t="shared" si="2"/>
        <v>9.346</v>
      </c>
      <c r="O17" s="9">
        <f t="shared" si="2"/>
        <v>0.646</v>
      </c>
      <c r="P17" s="9">
        <f t="shared" si="2"/>
        <v>32.791</v>
      </c>
      <c r="Q17" s="9">
        <f t="shared" si="2"/>
        <v>22.895</v>
      </c>
      <c r="R17" s="9">
        <f t="shared" si="2"/>
        <v>43.243</v>
      </c>
      <c r="S17" s="9">
        <f t="shared" si="2"/>
        <v>34.451</v>
      </c>
    </row>
    <row r="18" spans="1:9">
      <c r="A18" s="6">
        <v>44607</v>
      </c>
      <c r="B18" s="7">
        <v>150.71</v>
      </c>
      <c r="C18" s="7">
        <v>83.65</v>
      </c>
      <c r="D18" s="7">
        <v>19.1</v>
      </c>
      <c r="E18" s="7">
        <v>1.6</v>
      </c>
      <c r="F18" s="7">
        <v>28.58</v>
      </c>
      <c r="G18" s="7">
        <v>30.08</v>
      </c>
      <c r="H18" s="7">
        <v>63.54</v>
      </c>
      <c r="I18" s="7">
        <v>43.77</v>
      </c>
    </row>
    <row r="19" spans="1:9">
      <c r="A19" s="6">
        <v>44608</v>
      </c>
      <c r="B19" s="7">
        <v>88.81</v>
      </c>
      <c r="C19" s="7">
        <v>35.67</v>
      </c>
      <c r="D19" s="7">
        <v>7.17</v>
      </c>
      <c r="E19" s="7">
        <v>0.72</v>
      </c>
      <c r="F19" s="7">
        <v>31.01</v>
      </c>
      <c r="G19" s="7">
        <v>18.55</v>
      </c>
      <c r="H19" s="7">
        <v>31.07</v>
      </c>
      <c r="I19" s="7">
        <v>18.08</v>
      </c>
    </row>
    <row r="20" spans="1:9">
      <c r="A20" s="6">
        <v>44609</v>
      </c>
      <c r="B20" s="7">
        <v>104.83</v>
      </c>
      <c r="C20" s="7">
        <v>41.99</v>
      </c>
      <c r="D20" s="7">
        <v>4.52</v>
      </c>
      <c r="E20" s="7">
        <v>0.68</v>
      </c>
      <c r="F20" s="7">
        <v>31.82</v>
      </c>
      <c r="G20" s="7">
        <v>18.22</v>
      </c>
      <c r="H20" s="7">
        <v>30.77</v>
      </c>
      <c r="I20" s="7">
        <v>18.01</v>
      </c>
    </row>
    <row r="21" spans="1:9">
      <c r="A21" s="6">
        <v>44610</v>
      </c>
      <c r="B21" s="7">
        <v>107.5</v>
      </c>
      <c r="C21" s="7">
        <v>41.46</v>
      </c>
      <c r="D21" s="7">
        <v>6.41</v>
      </c>
      <c r="E21" s="7">
        <v>0.63</v>
      </c>
      <c r="F21" s="7">
        <v>25.05</v>
      </c>
      <c r="G21" s="7">
        <v>18.57</v>
      </c>
      <c r="H21" s="7">
        <v>31.32</v>
      </c>
      <c r="I21" s="7">
        <v>18.45</v>
      </c>
    </row>
    <row r="22" spans="1:9">
      <c r="A22" s="6">
        <v>44611</v>
      </c>
      <c r="B22" s="7">
        <v>101.77</v>
      </c>
      <c r="C22" s="7">
        <v>38.76</v>
      </c>
      <c r="D22" s="7">
        <v>8.65</v>
      </c>
      <c r="E22" s="7">
        <v>0.68</v>
      </c>
      <c r="F22" s="7">
        <v>25.47</v>
      </c>
      <c r="G22" s="7">
        <v>16.51</v>
      </c>
      <c r="H22" s="7">
        <v>28.73</v>
      </c>
      <c r="I22" s="7">
        <v>19.87</v>
      </c>
    </row>
    <row r="23" spans="1:9">
      <c r="A23" s="6">
        <v>44612</v>
      </c>
      <c r="B23" s="7">
        <v>122.64</v>
      </c>
      <c r="C23" s="7">
        <v>51.7</v>
      </c>
      <c r="D23" s="7">
        <v>9.67</v>
      </c>
      <c r="E23" s="7">
        <v>0.67</v>
      </c>
      <c r="F23" s="7">
        <v>19.34</v>
      </c>
      <c r="G23" s="7">
        <v>16.92</v>
      </c>
      <c r="H23" s="7">
        <v>32.92</v>
      </c>
      <c r="I23" s="7">
        <v>26.28</v>
      </c>
    </row>
    <row r="24" spans="1:9">
      <c r="A24" s="6">
        <v>44613</v>
      </c>
      <c r="B24" s="7">
        <v>155.52</v>
      </c>
      <c r="C24" s="7">
        <v>42.79</v>
      </c>
      <c r="D24" s="7">
        <v>6.7</v>
      </c>
      <c r="E24" s="7">
        <v>0.84</v>
      </c>
      <c r="F24" s="7">
        <v>23</v>
      </c>
      <c r="G24" s="7">
        <v>22.79</v>
      </c>
      <c r="H24" s="7">
        <v>46.74</v>
      </c>
      <c r="I24" s="7">
        <v>37.59</v>
      </c>
    </row>
    <row r="25" spans="1:9">
      <c r="A25" s="6">
        <v>44614</v>
      </c>
      <c r="B25" s="7">
        <v>204.25</v>
      </c>
      <c r="C25" s="7">
        <v>60.16</v>
      </c>
      <c r="D25" s="7">
        <v>14.82</v>
      </c>
      <c r="E25" s="7">
        <v>0.95</v>
      </c>
      <c r="F25" s="7">
        <v>37.33</v>
      </c>
      <c r="G25" s="7">
        <v>19.66</v>
      </c>
      <c r="H25" s="7">
        <v>34.43</v>
      </c>
      <c r="I25" s="7">
        <v>28.16</v>
      </c>
    </row>
    <row r="26" spans="1:9">
      <c r="A26" s="6">
        <v>44615</v>
      </c>
      <c r="B26" s="7">
        <v>145.86</v>
      </c>
      <c r="C26" s="7">
        <v>62.2</v>
      </c>
      <c r="D26" s="7">
        <v>7.47</v>
      </c>
      <c r="E26" s="7">
        <v>0.83</v>
      </c>
      <c r="F26" s="7">
        <v>32.95</v>
      </c>
      <c r="G26" s="7">
        <v>20.32</v>
      </c>
      <c r="H26" s="7">
        <v>43.64</v>
      </c>
      <c r="I26" s="7">
        <v>34.31</v>
      </c>
    </row>
    <row r="27" spans="1:9">
      <c r="A27" s="6">
        <v>44616</v>
      </c>
      <c r="B27" s="7">
        <v>133.99</v>
      </c>
      <c r="C27" s="7">
        <v>59.71</v>
      </c>
      <c r="D27" s="7">
        <v>11.9</v>
      </c>
      <c r="E27" s="7">
        <v>0.85</v>
      </c>
      <c r="F27" s="7">
        <v>38.91</v>
      </c>
      <c r="G27" s="7">
        <v>24</v>
      </c>
      <c r="H27" s="7">
        <v>49.02</v>
      </c>
      <c r="I27" s="7">
        <v>38.65</v>
      </c>
    </row>
    <row r="28" spans="1:9">
      <c r="A28" s="6">
        <v>44617</v>
      </c>
      <c r="B28" s="7">
        <v>162.66</v>
      </c>
      <c r="C28" s="7">
        <v>54.46</v>
      </c>
      <c r="D28" s="7">
        <v>20.91</v>
      </c>
      <c r="E28" s="7">
        <v>0.89</v>
      </c>
      <c r="F28" s="7">
        <v>24.93</v>
      </c>
      <c r="G28" s="7">
        <v>26.07</v>
      </c>
      <c r="H28" s="7">
        <v>55.55</v>
      </c>
      <c r="I28" s="7">
        <v>44.03</v>
      </c>
    </row>
    <row r="29" spans="1:9">
      <c r="A29" s="6">
        <v>44618</v>
      </c>
      <c r="B29" s="7">
        <v>89.19</v>
      </c>
      <c r="C29" s="7">
        <v>28.55</v>
      </c>
      <c r="D29" s="7">
        <v>12.16</v>
      </c>
      <c r="E29" s="7">
        <v>0.63</v>
      </c>
      <c r="F29" s="7">
        <v>33.25</v>
      </c>
      <c r="G29" s="7">
        <v>23.89</v>
      </c>
      <c r="H29" s="7">
        <v>48.48</v>
      </c>
      <c r="I29" s="7">
        <v>38.47</v>
      </c>
    </row>
    <row r="30" spans="1:9">
      <c r="A30" s="6">
        <v>44619</v>
      </c>
      <c r="B30" s="7">
        <v>45.46</v>
      </c>
      <c r="C30" s="7">
        <v>13.7</v>
      </c>
      <c r="D30" s="7">
        <v>6.56</v>
      </c>
      <c r="E30" s="7">
        <v>0.47</v>
      </c>
      <c r="F30" s="7">
        <v>43.8</v>
      </c>
      <c r="G30" s="7">
        <v>22.29</v>
      </c>
      <c r="H30" s="7">
        <v>41.98</v>
      </c>
      <c r="I30" s="7">
        <v>33.16</v>
      </c>
    </row>
    <row r="31" spans="1:9">
      <c r="A31" s="6">
        <v>44620</v>
      </c>
      <c r="B31" s="7">
        <v>57.1</v>
      </c>
      <c r="C31" s="7">
        <v>24.43</v>
      </c>
      <c r="D31" s="7">
        <v>8.86</v>
      </c>
      <c r="E31" s="7">
        <v>0.57</v>
      </c>
      <c r="F31" s="7">
        <v>41.09</v>
      </c>
      <c r="G31" s="7">
        <v>21.96</v>
      </c>
      <c r="H31" s="7">
        <v>40.41</v>
      </c>
      <c r="I31" s="7">
        <v>32.03</v>
      </c>
    </row>
    <row r="33" spans="1:9">
      <c r="A33" s="8" t="s">
        <v>13</v>
      </c>
      <c r="B33" s="9">
        <f t="shared" ref="B33:I33" si="3">MIN(B4:B31)</f>
        <v>45.46</v>
      </c>
      <c r="C33" s="9">
        <f t="shared" si="3"/>
        <v>13.7</v>
      </c>
      <c r="D33" s="9">
        <f t="shared" si="3"/>
        <v>4.42</v>
      </c>
      <c r="E33" s="9">
        <f t="shared" si="3"/>
        <v>0.47</v>
      </c>
      <c r="F33" s="9">
        <f t="shared" si="3"/>
        <v>11.56</v>
      </c>
      <c r="G33" s="9">
        <f t="shared" si="3"/>
        <v>16.51</v>
      </c>
      <c r="H33" s="9">
        <f t="shared" si="3"/>
        <v>28.61</v>
      </c>
      <c r="I33" s="9">
        <f t="shared" si="3"/>
        <v>15.96</v>
      </c>
    </row>
    <row r="34" spans="1:9">
      <c r="A34" s="8" t="s">
        <v>14</v>
      </c>
      <c r="B34" s="9">
        <f t="shared" ref="B34:I34" si="4">MAX(B4:B31)</f>
        <v>233.25</v>
      </c>
      <c r="C34" s="9">
        <f t="shared" si="4"/>
        <v>91.49</v>
      </c>
      <c r="D34" s="9">
        <f t="shared" si="4"/>
        <v>20.91</v>
      </c>
      <c r="E34" s="9">
        <f t="shared" si="4"/>
        <v>1.87</v>
      </c>
      <c r="F34" s="9">
        <f t="shared" si="4"/>
        <v>55.91</v>
      </c>
      <c r="G34" s="9">
        <f t="shared" si="4"/>
        <v>33.6</v>
      </c>
      <c r="H34" s="9">
        <f t="shared" si="4"/>
        <v>78.44</v>
      </c>
      <c r="I34" s="9">
        <f t="shared" si="4"/>
        <v>54.79</v>
      </c>
    </row>
    <row r="35" spans="1:9">
      <c r="A35" s="8" t="s">
        <v>15</v>
      </c>
      <c r="B35" s="9">
        <f t="shared" ref="B35:I35" si="5">AVERAGE(B4:B31)</f>
        <v>123.079642857143</v>
      </c>
      <c r="C35" s="9">
        <f t="shared" si="5"/>
        <v>48.1164285714286</v>
      </c>
      <c r="D35" s="9">
        <f t="shared" si="5"/>
        <v>10.315</v>
      </c>
      <c r="E35" s="9">
        <f t="shared" si="5"/>
        <v>0.863928571428571</v>
      </c>
      <c r="F35" s="9">
        <f t="shared" si="5"/>
        <v>26.8732142857143</v>
      </c>
      <c r="G35" s="9">
        <f t="shared" si="5"/>
        <v>21.285</v>
      </c>
      <c r="H35" s="9">
        <f t="shared" si="5"/>
        <v>40.2671428571429</v>
      </c>
      <c r="I35" s="9">
        <f t="shared" si="5"/>
        <v>27.6632142857143</v>
      </c>
    </row>
    <row r="36" spans="2:9">
      <c r="B36" s="10"/>
      <c r="C36" s="10"/>
      <c r="D36" s="10"/>
      <c r="E36" s="10"/>
      <c r="F36" s="10"/>
      <c r="G36" s="10"/>
      <c r="H36" s="10"/>
      <c r="I36" s="10"/>
    </row>
    <row r="37" ht="28.5" customHeight="1"/>
  </sheetData>
  <mergeCells count="4">
    <mergeCell ref="A1:I1"/>
    <mergeCell ref="K1:S1"/>
    <mergeCell ref="A2:A3"/>
    <mergeCell ref="K2:K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DELL</cp:lastModifiedBy>
  <dcterms:created xsi:type="dcterms:W3CDTF">2022-03-11T11:41:00Z</dcterms:created>
  <dcterms:modified xsi:type="dcterms:W3CDTF">2022-03-11T07:11:47Z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B65EA578AE7941528BA36F577D74E212</vt:lpwstr>
  </property>
  <property fmtid="{D5CDD505-2E9C-101B-9397-08002B2CF9AE}" pid="3" name="KSOProductBuildVer">
    <vt:lpwstr>1033-11.2.0.10466</vt:lpwstr>
  </property>
</Properties>
</file>